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УСП_ школьное питание_ОО\"/>
    </mc:Choice>
  </mc:AlternateContent>
  <xr:revisionPtr revIDLastSave="0" documentId="13_ncr:1_{196ECDF1-7433-4D7F-AE70-7A73A19736C2}" xr6:coauthVersionLast="45" xr6:coauthVersionMax="45" xr10:uidLastSave="{00000000-0000-0000-0000-000000000000}"/>
  <bookViews>
    <workbookView xWindow="5616" yWindow="144" windowWidth="17256" windowHeight="12024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24" i="1" l="1"/>
  <c r="L81" i="1"/>
  <c r="L195" i="1"/>
  <c r="L138" i="1"/>
  <c r="J195" i="1"/>
  <c r="I176" i="1"/>
  <c r="H176" i="1"/>
  <c r="J138" i="1"/>
  <c r="H119" i="1"/>
  <c r="F100" i="1"/>
  <c r="G100" i="1"/>
  <c r="I62" i="1"/>
  <c r="H62" i="1"/>
  <c r="G43" i="1"/>
  <c r="F43" i="1"/>
  <c r="F24" i="1"/>
  <c r="H43" i="1"/>
  <c r="J62" i="1"/>
  <c r="F81" i="1"/>
  <c r="H100" i="1"/>
  <c r="J119" i="1"/>
  <c r="F138" i="1"/>
  <c r="H157" i="1"/>
  <c r="J176" i="1"/>
  <c r="F195" i="1"/>
  <c r="G24" i="1"/>
  <c r="I43" i="1"/>
  <c r="L62" i="1"/>
  <c r="G81" i="1"/>
  <c r="I100" i="1"/>
  <c r="L119" i="1"/>
  <c r="G138" i="1"/>
  <c r="I157" i="1"/>
  <c r="L176" i="1"/>
  <c r="G195" i="1"/>
  <c r="H24" i="1"/>
  <c r="J43" i="1"/>
  <c r="F62" i="1"/>
  <c r="H81" i="1"/>
  <c r="J100" i="1"/>
  <c r="F119" i="1"/>
  <c r="H138" i="1"/>
  <c r="J157" i="1"/>
  <c r="F176" i="1"/>
  <c r="H195" i="1"/>
  <c r="I24" i="1"/>
  <c r="L43" i="1"/>
  <c r="G62" i="1"/>
  <c r="I81" i="1"/>
  <c r="L100" i="1"/>
  <c r="G119" i="1"/>
  <c r="I138" i="1"/>
  <c r="L157" i="1"/>
  <c r="G176" i="1"/>
  <c r="I195" i="1"/>
  <c r="L196" i="1" l="1"/>
  <c r="J196" i="1"/>
  <c r="H196" i="1"/>
  <c r="G196" i="1"/>
  <c r="I196" i="1"/>
  <c r="F196" i="1"/>
</calcChain>
</file>

<file path=xl/sharedStrings.xml><?xml version="1.0" encoding="utf-8"?>
<sst xmlns="http://schemas.openxmlformats.org/spreadsheetml/2006/main" count="334" uniqueCount="107">
  <si>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</si>
  <si>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</si>
  <si>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</si>
  <si>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</si>
  <si>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</si>
  <si>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</si>
  <si>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</si>
  <si>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</si>
  <si>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</si>
  <si>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</si>
  <si>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</si>
  <si>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</si>
  <si>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</si>
  <si>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</si>
  <si>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</si>
  <si>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</si>
  <si>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</si>
  <si>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</si>
  <si>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</si>
  <si>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</si>
  <si>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</si>
  <si>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</si>
  <si>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</si>
  <si>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</si>
  <si>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</si>
  <si>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</si>
  <si>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</si>
  <si>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</si>
  <si>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</si>
  <si>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</si>
  <si>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</si>
  <si>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</si>
  <si>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</si>
  <si>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</si>
  <si>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</si>
  <si>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</si>
  <si>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</si>
  <si>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</si>
  <si>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</si>
  <si>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</si>
  <si>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Богатырева Елена Александровна</t>
  </si>
  <si>
    <t>Муниципальное бюджетное общеобразовательное учреждение "Центр образования г.Певек"</t>
  </si>
  <si>
    <t>Суп молочный с крупой (с манной крупой)</t>
  </si>
  <si>
    <t>Мясо отварное  (с говядиной, покромка)</t>
  </si>
  <si>
    <t>Чай с сахаром, вареньем, джемом, медом, повидлом (сахар)</t>
  </si>
  <si>
    <t>Хлеб пшеничный</t>
  </si>
  <si>
    <t>Хлеб ржаной</t>
  </si>
  <si>
    <t>Икра морковная</t>
  </si>
  <si>
    <t>Суп картофельный с макаронными изделиями</t>
  </si>
  <si>
    <t>Печень говяжья по-строгановски</t>
  </si>
  <si>
    <t>Рис отварной</t>
  </si>
  <si>
    <t>Салат из квашеной капусты (с репчатым луком)</t>
  </si>
  <si>
    <t>Кисель из смеси сухофруктов</t>
  </si>
  <si>
    <t>Омлет натуральный (с молоком)</t>
  </si>
  <si>
    <t>Чай с лимоном</t>
  </si>
  <si>
    <t>Салат из белокочанной капусты (с репчатым луком)</t>
  </si>
  <si>
    <t>Сыр (порциями) (Российский)</t>
  </si>
  <si>
    <t>Борщ с капустой и картофелем (с бульоном костным)</t>
  </si>
  <si>
    <t>Пюре картофельное</t>
  </si>
  <si>
    <t>Котлеты (биточки) рыбные (с треской)</t>
  </si>
  <si>
    <t>Компот из свежих плодов (яблоки, айва или груша) (с яблоками)</t>
  </si>
  <si>
    <t>Салат из соленых огурцов с луком (с луком репчатым)</t>
  </si>
  <si>
    <t>Суп молочный с крупой (с кукурузной крупой)</t>
  </si>
  <si>
    <t>Какао с молоком</t>
  </si>
  <si>
    <t>Масло (порциями) (масло сливочное)</t>
  </si>
  <si>
    <t>Плоды или ягоды свежие (яблоки)</t>
  </si>
  <si>
    <t>Суп картофельный (с бульоном костным № 80)</t>
  </si>
  <si>
    <t>Гуляш (с говядиной, лопаточная часть (заплечная)</t>
  </si>
  <si>
    <t>Каша рассыпчатая (с маслом сливочным, с пшеном)</t>
  </si>
  <si>
    <t>Салат из свеклы отварной</t>
  </si>
  <si>
    <t>Соки овощные, фруктовые и ягодные (сок яблочный)</t>
  </si>
  <si>
    <t>Вареники ленивые отварные (с маслом)</t>
  </si>
  <si>
    <t>Соус сметанный</t>
  </si>
  <si>
    <t>Плоды или ягоды свежие (груша)</t>
  </si>
  <si>
    <t>Суп картофельный с бобовыми (с горохом, с бульоном костным № 80)</t>
  </si>
  <si>
    <t>Голубцы ленивые</t>
  </si>
  <si>
    <t>Салат из соленых помидоров с луком (с луком репчатым)</t>
  </si>
  <si>
    <t>Компот из свежемороженных ягод</t>
  </si>
  <si>
    <t>Суп молочный с крупой (с крупой пшеном шлифованным)</t>
  </si>
  <si>
    <t>Яйца вареные</t>
  </si>
  <si>
    <t>Салат витаминный (с зеленым горошком)</t>
  </si>
  <si>
    <t>Апельсин</t>
  </si>
  <si>
    <t>Суп с рыбными консервами</t>
  </si>
  <si>
    <t>Птица или кролик, тушенные в соусе (с курицей)</t>
  </si>
  <si>
    <t>Макаронные изделия отварные</t>
  </si>
  <si>
    <t>Сосиски, сардельки отварные (сосиски)</t>
  </si>
  <si>
    <t>Чай с молоком или сливками</t>
  </si>
  <si>
    <t>Рассольник (с бульоном костным)</t>
  </si>
  <si>
    <t>Котлеты, биточки, шницели (с маслом)(с молоком, с говядиной (котлетное мясо)</t>
  </si>
  <si>
    <t>Капуста тушеная (с капустой белокачанной)</t>
  </si>
  <si>
    <t>Кукуруза сахарная</t>
  </si>
  <si>
    <t>Кисель витаминизированный из концентрата промышленного производства</t>
  </si>
  <si>
    <t>Салат из свежих огурцов</t>
  </si>
  <si>
    <t>Суп из овощей (с фасолью, с бульоном костным № 80)</t>
  </si>
  <si>
    <t>Плов из птицы или кролика (с курицей)</t>
  </si>
  <si>
    <t>Салат из свеклы с зеленым горошком</t>
  </si>
  <si>
    <t>Винегрет овощной (с луком репчатым)</t>
  </si>
  <si>
    <t>Жаркое по-домашнему (с говядиной, тазобедренная часть (боковой кусок))</t>
  </si>
  <si>
    <t>Соки овощные, фруктовые и ягодные (Сок вишневый)</t>
  </si>
  <si>
    <t>Суп молочный с крупой (с гречневой крупой ядрица)</t>
  </si>
  <si>
    <t>Котлеты домашние (с маслом)</t>
  </si>
  <si>
    <t>Икра овощная (промышленного производства) (икра кабачковая)</t>
  </si>
  <si>
    <t>Компот из смеси сухофруктов</t>
  </si>
  <si>
    <t>Пудинг из творога (запеченный) (с соусом)</t>
  </si>
  <si>
    <t>Каша рассыпчатая (с маслом сливочным, с крупой пшеничной)</t>
  </si>
  <si>
    <t>Салат из зеленого горошка</t>
  </si>
  <si>
    <t>Каша рассыпчатая (с маслом сливочным, с гречневой крупой ядрица)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</si>
</sst>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4.26</v>
      </c>
      <c r="H6" s="40">
        <v>4.3</v>
      </c>
      <c r="I6" s="40">
        <v>15.2</v>
      </c>
      <c r="J6" s="40">
        <v>116.6</v>
      </c>
      <c r="K6" s="41">
        <v>9</v>
      </c>
      <c r="L6" s="40">
        <v>24.02</v>
      </c>
    </row>
    <row r="7" spans="1:12" ht="14.4" x14ac:dyDescent="0.3">
      <c r="A7" s="23"/>
      <c r="B7" s="15"/>
      <c r="C7" s="11"/>
      <c r="D7" s="6" t="s">
        <v>21</v>
      </c>
      <c r="E7" s="42" t="s">
        <v>43</v>
      </c>
      <c r="F7" s="43">
        <v>50</v>
      </c>
      <c r="G7" s="43">
        <v>15.13</v>
      </c>
      <c r="H7" s="43">
        <v>6.23</v>
      </c>
      <c r="I7" s="43">
        <v>1.1000000000000001</v>
      </c>
      <c r="J7" s="43">
        <v>102.31</v>
      </c>
      <c r="K7" s="44">
        <v>22</v>
      </c>
      <c r="L7" s="43">
        <v>77.77</v>
      </c>
    </row>
    <row r="8" spans="1:12" ht="26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0.06</v>
      </c>
      <c r="H8" s="43">
        <v>0.02</v>
      </c>
      <c r="I8" s="43">
        <v>13.96</v>
      </c>
      <c r="J8" s="43">
        <v>55.82</v>
      </c>
      <c r="K8" s="44">
        <v>52</v>
      </c>
      <c r="L8" s="43">
        <v>2.76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1.87</v>
      </c>
      <c r="H9" s="43">
        <v>0.44</v>
      </c>
      <c r="I9" s="43">
        <v>25.26</v>
      </c>
      <c r="J9" s="43">
        <v>104</v>
      </c>
      <c r="K9" s="44">
        <v>58</v>
      </c>
      <c r="L9" s="43">
        <v>4.4000000000000004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57" t="s">
        <v>23</v>
      </c>
      <c r="E11" s="42" t="s">
        <v>46</v>
      </c>
      <c r="F11" s="43">
        <v>20</v>
      </c>
      <c r="G11" s="43">
        <v>0.92</v>
      </c>
      <c r="H11" s="43">
        <v>0.24</v>
      </c>
      <c r="I11" s="43">
        <v>8.08</v>
      </c>
      <c r="J11" s="43">
        <v>34.799999999999997</v>
      </c>
      <c r="K11" s="44">
        <v>59</v>
      </c>
      <c r="L11" s="43">
        <v>2.16</v>
      </c>
    </row>
    <row r="12" spans="1:12" ht="14.4" x14ac:dyDescent="0.3">
      <c r="A12" s="23"/>
      <c r="B12" s="15"/>
      <c r="C12" s="11"/>
      <c r="D12" s="6" t="s">
        <v>26</v>
      </c>
      <c r="E12" s="42" t="s">
        <v>47</v>
      </c>
      <c r="F12" s="43">
        <v>60</v>
      </c>
      <c r="G12" s="43">
        <v>1.27</v>
      </c>
      <c r="H12" s="43">
        <v>4.2699999999999996</v>
      </c>
      <c r="I12" s="43">
        <v>6.07</v>
      </c>
      <c r="J12" s="43">
        <v>65.87</v>
      </c>
      <c r="K12" s="44">
        <v>29</v>
      </c>
      <c r="L12" s="43">
        <v>30.43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23.51</v>
      </c>
      <c r="H13" s="19">
        <f t="shared" si="0"/>
        <v>15.5</v>
      </c>
      <c r="I13" s="19">
        <f t="shared" si="0"/>
        <v>69.67</v>
      </c>
      <c r="J13" s="19">
        <f t="shared" si="0"/>
        <v>479.40000000000003</v>
      </c>
      <c r="K13" s="25"/>
      <c r="L13" s="19">
        <f t="shared" ref="L13" si="1">SUM(L6:L12)</f>
        <v>141.54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90</v>
      </c>
      <c r="G14" s="43">
        <v>1.44</v>
      </c>
      <c r="H14" s="43">
        <v>4.59</v>
      </c>
      <c r="I14" s="43">
        <v>7.42</v>
      </c>
      <c r="J14" s="43">
        <v>77.97</v>
      </c>
      <c r="K14" s="44">
        <v>33</v>
      </c>
      <c r="L14" s="43">
        <v>27.7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3.72</v>
      </c>
      <c r="H15" s="43">
        <v>2.42</v>
      </c>
      <c r="I15" s="43">
        <v>14.3</v>
      </c>
      <c r="J15" s="43">
        <v>101.68</v>
      </c>
      <c r="K15" s="44">
        <v>5</v>
      </c>
      <c r="L15" s="43">
        <v>54.2</v>
      </c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15.08</v>
      </c>
      <c r="H16" s="43">
        <v>10.1</v>
      </c>
      <c r="I16" s="43">
        <v>5.96</v>
      </c>
      <c r="J16" s="43">
        <v>166.5</v>
      </c>
      <c r="K16" s="44">
        <v>23</v>
      </c>
      <c r="L16" s="43">
        <v>48.9</v>
      </c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36.69</v>
      </c>
      <c r="J17" s="43">
        <v>209.7</v>
      </c>
      <c r="K17" s="44">
        <v>16</v>
      </c>
      <c r="L17" s="43">
        <v>23.27</v>
      </c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44</v>
      </c>
      <c r="L18" s="43">
        <v>17.399999999999999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1.87</v>
      </c>
      <c r="H19" s="43">
        <v>0.44</v>
      </c>
      <c r="I19" s="43">
        <v>25.26</v>
      </c>
      <c r="J19" s="43">
        <v>104</v>
      </c>
      <c r="K19" s="44">
        <v>58</v>
      </c>
      <c r="L19" s="43">
        <v>4.4000000000000004</v>
      </c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0.92</v>
      </c>
      <c r="H20" s="43">
        <v>0.24</v>
      </c>
      <c r="I20" s="43">
        <v>8.08</v>
      </c>
      <c r="J20" s="43">
        <v>34.799999999999997</v>
      </c>
      <c r="K20" s="44">
        <v>59</v>
      </c>
      <c r="L20" s="43">
        <v>2.16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26.720000000000002</v>
      </c>
      <c r="H23" s="19">
        <f t="shared" si="2"/>
        <v>23.16</v>
      </c>
      <c r="I23" s="19">
        <f t="shared" si="2"/>
        <v>122.47000000000001</v>
      </c>
      <c r="J23" s="19">
        <f t="shared" si="2"/>
        <v>788.84999999999991</v>
      </c>
      <c r="K23" s="25"/>
      <c r="L23" s="19">
        <f t="shared" ref="L23" si="3">SUM(L14:L22)</f>
        <v>178.03000000000003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1360</v>
      </c>
      <c r="G24" s="32">
        <f t="shared" ref="G24:J24" si="4">G13+G23</f>
        <v>50.230000000000004</v>
      </c>
      <c r="H24" s="32">
        <f t="shared" si="4"/>
        <v>38.659999999999997</v>
      </c>
      <c r="I24" s="32">
        <f t="shared" si="4"/>
        <v>192.14000000000001</v>
      </c>
      <c r="J24" s="32">
        <f t="shared" si="4"/>
        <v>1268.25</v>
      </c>
      <c r="K24" s="32"/>
      <c r="L24" s="32">
        <f t="shared" ref="L24" si="5">L13+L23</f>
        <v>319.57000000000005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180</v>
      </c>
      <c r="G25" s="40">
        <v>16.72</v>
      </c>
      <c r="H25" s="40">
        <v>15.38</v>
      </c>
      <c r="I25" s="40">
        <v>3.17</v>
      </c>
      <c r="J25" s="40">
        <v>344.77</v>
      </c>
      <c r="K25" s="41">
        <v>41</v>
      </c>
      <c r="L25" s="40">
        <v>91.9</v>
      </c>
    </row>
    <row r="26" spans="1:12" ht="14.4" x14ac:dyDescent="0.3">
      <c r="A26" s="14"/>
      <c r="B26" s="15"/>
      <c r="C26" s="11"/>
      <c r="D26" s="6" t="s">
        <v>26</v>
      </c>
      <c r="E26" s="42" t="s">
        <v>55</v>
      </c>
      <c r="F26" s="43">
        <v>80</v>
      </c>
      <c r="G26" s="43">
        <v>2.4900000000000002</v>
      </c>
      <c r="H26" s="43">
        <v>0.59</v>
      </c>
      <c r="I26" s="43">
        <v>33.68</v>
      </c>
      <c r="J26" s="43">
        <v>138.66999999999999</v>
      </c>
      <c r="K26" s="44">
        <v>83</v>
      </c>
      <c r="L26" s="43">
        <v>16.559999999999999</v>
      </c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0.12</v>
      </c>
      <c r="H27" s="43">
        <v>0.02</v>
      </c>
      <c r="I27" s="43">
        <v>13.7</v>
      </c>
      <c r="J27" s="43">
        <v>55.86</v>
      </c>
      <c r="K27" s="44">
        <v>49</v>
      </c>
      <c r="L27" s="43">
        <v>10.48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1.87</v>
      </c>
      <c r="H28" s="43">
        <v>0.44</v>
      </c>
      <c r="I28" s="43">
        <v>25.26</v>
      </c>
      <c r="J28" s="43">
        <v>104</v>
      </c>
      <c r="K28" s="44">
        <v>58</v>
      </c>
      <c r="L28" s="43">
        <v>4.4000000000000004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46</v>
      </c>
      <c r="F30" s="43">
        <v>20</v>
      </c>
      <c r="G30" s="43">
        <v>0.92</v>
      </c>
      <c r="H30" s="43">
        <v>0.24</v>
      </c>
      <c r="I30" s="43">
        <v>8.08</v>
      </c>
      <c r="J30" s="43">
        <v>34.799999999999997</v>
      </c>
      <c r="K30" s="44">
        <v>59</v>
      </c>
      <c r="L30" s="43">
        <v>2.16</v>
      </c>
    </row>
    <row r="31" spans="1:12" ht="14.4" x14ac:dyDescent="0.3">
      <c r="A31" s="14"/>
      <c r="B31" s="15"/>
      <c r="C31" s="11"/>
      <c r="D31" s="6"/>
      <c r="E31" s="42" t="s">
        <v>56</v>
      </c>
      <c r="F31" s="43">
        <v>15</v>
      </c>
      <c r="G31" s="43">
        <v>3.48</v>
      </c>
      <c r="H31" s="43">
        <v>4.42</v>
      </c>
      <c r="I31" s="43">
        <v>0</v>
      </c>
      <c r="J31" s="43">
        <v>54</v>
      </c>
      <c r="K31" s="44">
        <v>54</v>
      </c>
      <c r="L31" s="43">
        <v>24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25.600000000000005</v>
      </c>
      <c r="H32" s="19">
        <f t="shared" ref="H32" si="7">SUM(H25:H31)</f>
        <v>21.089999999999996</v>
      </c>
      <c r="I32" s="19">
        <f t="shared" ref="I32" si="8">SUM(I25:I31)</f>
        <v>83.89</v>
      </c>
      <c r="J32" s="19">
        <f t="shared" ref="J32:L32" si="9">SUM(J25:J31)</f>
        <v>732.09999999999991</v>
      </c>
      <c r="K32" s="25"/>
      <c r="L32" s="19">
        <f t="shared" si="9"/>
        <v>149.5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60</v>
      </c>
      <c r="G33" s="43">
        <v>0.52</v>
      </c>
      <c r="H33" s="43">
        <v>3.07</v>
      </c>
      <c r="I33" s="43">
        <v>1.57</v>
      </c>
      <c r="J33" s="43">
        <v>36.979999999999997</v>
      </c>
      <c r="K33" s="44">
        <v>36</v>
      </c>
      <c r="L33" s="43">
        <v>23.49</v>
      </c>
    </row>
    <row r="34" spans="1:12" ht="14.4" x14ac:dyDescent="0.3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7.34</v>
      </c>
      <c r="H34" s="43">
        <v>6.14</v>
      </c>
      <c r="I34" s="43">
        <v>9.58</v>
      </c>
      <c r="J34" s="43">
        <v>122.86</v>
      </c>
      <c r="K34" s="44">
        <v>1</v>
      </c>
      <c r="L34" s="43">
        <v>76.8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9.0180000000000007</v>
      </c>
      <c r="H35" s="43">
        <v>6.0839999999999996</v>
      </c>
      <c r="I35" s="43">
        <v>6.7859999999999996</v>
      </c>
      <c r="J35" s="43">
        <v>115.974</v>
      </c>
      <c r="K35" s="44">
        <v>27</v>
      </c>
      <c r="L35" s="43">
        <v>74.47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15</v>
      </c>
      <c r="L36" s="43">
        <v>45.07</v>
      </c>
    </row>
    <row r="37" spans="1:12" ht="26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46</v>
      </c>
      <c r="L37" s="43">
        <v>28.8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1.87</v>
      </c>
      <c r="H38" s="43">
        <v>0.44</v>
      </c>
      <c r="I38" s="43">
        <v>25.26</v>
      </c>
      <c r="J38" s="43">
        <v>104</v>
      </c>
      <c r="K38" s="44">
        <v>58</v>
      </c>
      <c r="L38" s="43">
        <v>4.4000000000000004</v>
      </c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0.92</v>
      </c>
      <c r="H39" s="43">
        <v>0.24</v>
      </c>
      <c r="I39" s="43">
        <v>8.08</v>
      </c>
      <c r="J39" s="43">
        <v>34.799999999999997</v>
      </c>
      <c r="K39" s="44">
        <v>59</v>
      </c>
      <c r="L39" s="43">
        <v>2.16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22.888000000000002</v>
      </c>
      <c r="H42" s="19">
        <f t="shared" ref="H42" si="11">SUM(H33:H41)</f>
        <v>20.933999999999997</v>
      </c>
      <c r="I42" s="19">
        <f t="shared" ref="I42" si="12">SUM(I33:I41)</f>
        <v>99.605999999999995</v>
      </c>
      <c r="J42" s="19">
        <f t="shared" ref="J42:L42" si="13">SUM(J33:J41)</f>
        <v>666.46399999999994</v>
      </c>
      <c r="K42" s="25"/>
      <c r="L42" s="19">
        <f t="shared" si="13"/>
        <v>255.19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1295</v>
      </c>
      <c r="G43" s="32">
        <f t="shared" ref="G43" si="14">G32+G42</f>
        <v>48.488000000000007</v>
      </c>
      <c r="H43" s="32">
        <f t="shared" ref="H43" si="15">H32+H42</f>
        <v>42.023999999999994</v>
      </c>
      <c r="I43" s="32">
        <f t="shared" ref="I43" si="16">I32+I42</f>
        <v>183.49599999999998</v>
      </c>
      <c r="J43" s="32">
        <f t="shared" ref="J43:L43" si="17">J32+J42</f>
        <v>1398.5639999999999</v>
      </c>
      <c r="K43" s="32"/>
      <c r="L43" s="32">
        <f t="shared" si="17"/>
        <v>404.69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4.0199999999999996</v>
      </c>
      <c r="H44" s="40">
        <v>4.32</v>
      </c>
      <c r="I44" s="40">
        <v>15.24</v>
      </c>
      <c r="J44" s="40">
        <v>116</v>
      </c>
      <c r="K44" s="41">
        <v>9</v>
      </c>
      <c r="L44" s="40">
        <v>24.08</v>
      </c>
    </row>
    <row r="45" spans="1:12" ht="14.4" x14ac:dyDescent="0.3">
      <c r="A45" s="23"/>
      <c r="B45" s="15"/>
      <c r="C45" s="11"/>
      <c r="D45" s="6"/>
      <c r="E45" s="42" t="s">
        <v>64</v>
      </c>
      <c r="F45" s="43">
        <v>15</v>
      </c>
      <c r="G45" s="43">
        <v>0.12</v>
      </c>
      <c r="H45" s="43">
        <v>10.88</v>
      </c>
      <c r="I45" s="43">
        <v>0.19</v>
      </c>
      <c r="J45" s="43">
        <v>99</v>
      </c>
      <c r="K45" s="44">
        <v>53</v>
      </c>
      <c r="L45" s="43">
        <v>22.5</v>
      </c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43</v>
      </c>
      <c r="L46" s="43">
        <v>16.32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1.87</v>
      </c>
      <c r="H47" s="43">
        <v>0.44</v>
      </c>
      <c r="I47" s="43">
        <v>25.26</v>
      </c>
      <c r="J47" s="43">
        <v>104</v>
      </c>
      <c r="K47" s="44">
        <v>58</v>
      </c>
      <c r="L47" s="43">
        <v>4.4000000000000004</v>
      </c>
    </row>
    <row r="48" spans="1:12" ht="14.4" x14ac:dyDescent="0.3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57</v>
      </c>
      <c r="L48" s="43">
        <v>46</v>
      </c>
    </row>
    <row r="49" spans="1:12" ht="14.4" x14ac:dyDescent="0.3">
      <c r="A49" s="23"/>
      <c r="B49" s="15"/>
      <c r="C49" s="11"/>
      <c r="D49" s="6" t="s">
        <v>23</v>
      </c>
      <c r="E49" s="42" t="s">
        <v>46</v>
      </c>
      <c r="F49" s="43">
        <v>20</v>
      </c>
      <c r="G49" s="43">
        <v>0.92</v>
      </c>
      <c r="H49" s="43">
        <v>0.24</v>
      </c>
      <c r="I49" s="43">
        <v>8.08</v>
      </c>
      <c r="J49" s="43">
        <v>34.799999999999997</v>
      </c>
      <c r="K49" s="44">
        <v>59</v>
      </c>
      <c r="L49" s="43">
        <v>2.16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11.41</v>
      </c>
      <c r="H51" s="19">
        <f t="shared" ref="H51" si="19">SUM(H44:H50)</f>
        <v>19.82</v>
      </c>
      <c r="I51" s="19">
        <f t="shared" ref="I51" si="20">SUM(I44:I50)</f>
        <v>76.149999999999991</v>
      </c>
      <c r="J51" s="19">
        <f t="shared" ref="J51:L51" si="21">SUM(J44:J50)</f>
        <v>519.4</v>
      </c>
      <c r="K51" s="25"/>
      <c r="L51" s="19">
        <f t="shared" si="21"/>
        <v>115.46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0.85</v>
      </c>
      <c r="H52" s="43">
        <v>3.61</v>
      </c>
      <c r="I52" s="43">
        <v>4.96</v>
      </c>
      <c r="J52" s="43">
        <v>55.68</v>
      </c>
      <c r="K52" s="44">
        <v>34</v>
      </c>
      <c r="L52" s="43">
        <v>15.56</v>
      </c>
    </row>
    <row r="53" spans="1:12" ht="14.4" x14ac:dyDescent="0.3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1.88</v>
      </c>
      <c r="H53" s="43">
        <v>2.2599999999999998</v>
      </c>
      <c r="I53" s="43">
        <v>13.5</v>
      </c>
      <c r="J53" s="43">
        <v>91.2</v>
      </c>
      <c r="K53" s="44">
        <v>9</v>
      </c>
      <c r="L53" s="43">
        <v>56.12</v>
      </c>
    </row>
    <row r="54" spans="1:12" ht="14.4" x14ac:dyDescent="0.3">
      <c r="A54" s="23"/>
      <c r="B54" s="15"/>
      <c r="C54" s="11"/>
      <c r="D54" s="7" t="s">
        <v>28</v>
      </c>
      <c r="E54" s="42" t="s">
        <v>67</v>
      </c>
      <c r="F54" s="43">
        <v>80</v>
      </c>
      <c r="G54" s="43">
        <v>11.64</v>
      </c>
      <c r="H54" s="43">
        <v>13.43</v>
      </c>
      <c r="I54" s="43">
        <v>2.31</v>
      </c>
      <c r="J54" s="43">
        <v>176.8</v>
      </c>
      <c r="K54" s="44">
        <v>18</v>
      </c>
      <c r="L54" s="43">
        <v>131.01</v>
      </c>
    </row>
    <row r="55" spans="1:12" ht="14.4" x14ac:dyDescent="0.3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8.6</v>
      </c>
      <c r="H55" s="43">
        <v>6.09</v>
      </c>
      <c r="I55" s="43">
        <v>38.64</v>
      </c>
      <c r="J55" s="43">
        <v>243.75</v>
      </c>
      <c r="K55" s="44">
        <v>11</v>
      </c>
      <c r="L55" s="43">
        <v>16.170000000000002</v>
      </c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1</v>
      </c>
      <c r="H56" s="43">
        <v>0</v>
      </c>
      <c r="I56" s="43">
        <v>20.2</v>
      </c>
      <c r="J56" s="43">
        <v>84.44</v>
      </c>
      <c r="K56" s="44">
        <v>48</v>
      </c>
      <c r="L56" s="43">
        <v>46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1.87</v>
      </c>
      <c r="H57" s="43">
        <v>0.44</v>
      </c>
      <c r="I57" s="43">
        <v>25.26</v>
      </c>
      <c r="J57" s="43">
        <v>104</v>
      </c>
      <c r="K57" s="44">
        <v>58</v>
      </c>
      <c r="L57" s="43">
        <v>4.4000000000000004</v>
      </c>
    </row>
    <row r="58" spans="1:12" ht="14.4" x14ac:dyDescent="0.3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0.92</v>
      </c>
      <c r="H58" s="43">
        <v>0.24</v>
      </c>
      <c r="I58" s="43">
        <v>8.08</v>
      </c>
      <c r="J58" s="43">
        <v>34.799999999999997</v>
      </c>
      <c r="K58" s="44">
        <v>59</v>
      </c>
      <c r="L58" s="43">
        <v>2.16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26.76</v>
      </c>
      <c r="H61" s="19">
        <f t="shared" ref="H61" si="23">SUM(H52:H60)</f>
        <v>26.069999999999997</v>
      </c>
      <c r="I61" s="19">
        <f t="shared" ref="I61" si="24">SUM(I52:I60)</f>
        <v>112.95</v>
      </c>
      <c r="J61" s="19">
        <f t="shared" ref="J61:L61" si="25">SUM(J52:J60)</f>
        <v>790.67000000000007</v>
      </c>
      <c r="K61" s="25"/>
      <c r="L61" s="19">
        <f t="shared" si="25"/>
        <v>271.42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1325</v>
      </c>
      <c r="G62" s="32">
        <f t="shared" ref="G62" si="26">G51+G61</f>
        <v>38.17</v>
      </c>
      <c r="H62" s="32">
        <f t="shared" ref="H62" si="27">H51+H61</f>
        <v>45.89</v>
      </c>
      <c r="I62" s="32">
        <f t="shared" ref="I62" si="28">I51+I61</f>
        <v>189.1</v>
      </c>
      <c r="J62" s="32">
        <f t="shared" ref="J62:L62" si="29">J51+J61</f>
        <v>1310.0700000000002</v>
      </c>
      <c r="K62" s="32"/>
      <c r="L62" s="32">
        <f t="shared" si="29"/>
        <v>386.88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150</v>
      </c>
      <c r="G63" s="40">
        <v>21.24</v>
      </c>
      <c r="H63" s="40">
        <v>11.085000000000001</v>
      </c>
      <c r="I63" s="40">
        <v>19.760000000000002</v>
      </c>
      <c r="J63" s="40">
        <v>301.42</v>
      </c>
      <c r="K63" s="41">
        <v>38</v>
      </c>
      <c r="L63" s="40">
        <v>102</v>
      </c>
    </row>
    <row r="64" spans="1:12" ht="14.4" x14ac:dyDescent="0.3">
      <c r="A64" s="23"/>
      <c r="B64" s="15"/>
      <c r="C64" s="11"/>
      <c r="D64" s="6"/>
      <c r="E64" s="42" t="s">
        <v>72</v>
      </c>
      <c r="F64" s="43">
        <v>30</v>
      </c>
      <c r="G64" s="43">
        <v>0.42</v>
      </c>
      <c r="H64" s="43">
        <v>1.5</v>
      </c>
      <c r="I64" s="43">
        <v>1.76</v>
      </c>
      <c r="J64" s="43">
        <v>22.23</v>
      </c>
      <c r="K64" s="44">
        <v>56</v>
      </c>
      <c r="L64" s="43">
        <v>3.52</v>
      </c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0.04</v>
      </c>
      <c r="H65" s="43">
        <v>0</v>
      </c>
      <c r="I65" s="43">
        <v>24.76</v>
      </c>
      <c r="J65" s="43">
        <v>94.2</v>
      </c>
      <c r="K65" s="44">
        <v>44</v>
      </c>
      <c r="L65" s="43">
        <v>17.399999999999999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1.87</v>
      </c>
      <c r="H66" s="43">
        <v>0.44</v>
      </c>
      <c r="I66" s="43">
        <v>25.26</v>
      </c>
      <c r="J66" s="43">
        <v>104</v>
      </c>
      <c r="K66" s="44">
        <v>58</v>
      </c>
      <c r="L66" s="43">
        <v>4.4000000000000004</v>
      </c>
    </row>
    <row r="67" spans="1:12" ht="14.4" x14ac:dyDescent="0.3">
      <c r="A67" s="23"/>
      <c r="B67" s="15"/>
      <c r="C67" s="11"/>
      <c r="D67" s="7" t="s">
        <v>24</v>
      </c>
      <c r="E67" s="42" t="s">
        <v>73</v>
      </c>
      <c r="F67" s="43">
        <v>100</v>
      </c>
      <c r="G67" s="43">
        <v>0.4</v>
      </c>
      <c r="H67" s="43">
        <v>0.3</v>
      </c>
      <c r="I67" s="43">
        <v>10.3</v>
      </c>
      <c r="J67" s="43">
        <v>47</v>
      </c>
      <c r="K67" s="44">
        <v>57</v>
      </c>
      <c r="L67" s="43">
        <v>68</v>
      </c>
    </row>
    <row r="68" spans="1:12" ht="14.4" x14ac:dyDescent="0.3">
      <c r="A68" s="23"/>
      <c r="B68" s="15"/>
      <c r="C68" s="11"/>
      <c r="D68" s="6" t="s">
        <v>23</v>
      </c>
      <c r="E68" s="42" t="s">
        <v>46</v>
      </c>
      <c r="F68" s="43">
        <v>20</v>
      </c>
      <c r="G68" s="43">
        <v>0.92</v>
      </c>
      <c r="H68" s="43">
        <v>0.24</v>
      </c>
      <c r="I68" s="43">
        <v>8.08</v>
      </c>
      <c r="J68" s="43">
        <v>34.799999999999997</v>
      </c>
      <c r="K68" s="44">
        <v>59</v>
      </c>
      <c r="L68" s="43">
        <v>2.16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24.89</v>
      </c>
      <c r="H70" s="19">
        <f t="shared" ref="H70" si="31">SUM(H63:H69)</f>
        <v>13.565000000000001</v>
      </c>
      <c r="I70" s="19">
        <f t="shared" ref="I70" si="32">SUM(I63:I69)</f>
        <v>89.92</v>
      </c>
      <c r="J70" s="19">
        <f t="shared" ref="J70:L70" si="33">SUM(J63:J69)</f>
        <v>603.65</v>
      </c>
      <c r="K70" s="25"/>
      <c r="L70" s="19">
        <f t="shared" si="33"/>
        <v>197.48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0.66</v>
      </c>
      <c r="H71" s="43">
        <v>3.07</v>
      </c>
      <c r="I71" s="43">
        <v>1.52</v>
      </c>
      <c r="J71" s="43">
        <v>36.979999999999997</v>
      </c>
      <c r="K71" s="44">
        <v>37</v>
      </c>
      <c r="L71" s="43">
        <v>22.88</v>
      </c>
    </row>
    <row r="72" spans="1:12" ht="26.4" x14ac:dyDescent="0.3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9.98</v>
      </c>
      <c r="H72" s="43">
        <v>6.2</v>
      </c>
      <c r="I72" s="43">
        <v>15.58</v>
      </c>
      <c r="J72" s="43">
        <v>158.30000000000001</v>
      </c>
      <c r="K72" s="44">
        <v>4</v>
      </c>
      <c r="L72" s="43">
        <v>19.03</v>
      </c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180</v>
      </c>
      <c r="G73" s="43">
        <v>15.67</v>
      </c>
      <c r="H73" s="43">
        <v>10.89</v>
      </c>
      <c r="I73" s="43">
        <v>16.649999999999999</v>
      </c>
      <c r="J73" s="43">
        <v>226.13</v>
      </c>
      <c r="K73" s="44">
        <v>17</v>
      </c>
      <c r="L73" s="43">
        <v>147.88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0.34</v>
      </c>
      <c r="H75" s="43">
        <v>0.24</v>
      </c>
      <c r="I75" s="43">
        <v>43.92</v>
      </c>
      <c r="J75" s="43">
        <v>169.6</v>
      </c>
      <c r="K75" s="44">
        <v>45</v>
      </c>
      <c r="L75" s="43">
        <v>37.200000000000003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1.87</v>
      </c>
      <c r="H76" s="43">
        <v>0.44</v>
      </c>
      <c r="I76" s="43">
        <v>25.26</v>
      </c>
      <c r="J76" s="43">
        <v>104</v>
      </c>
      <c r="K76" s="44">
        <v>58</v>
      </c>
      <c r="L76" s="43">
        <v>4.4000000000000004</v>
      </c>
    </row>
    <row r="77" spans="1:12" ht="14.4" x14ac:dyDescent="0.3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0.92</v>
      </c>
      <c r="H77" s="43">
        <v>0.24</v>
      </c>
      <c r="I77" s="43">
        <v>8.08</v>
      </c>
      <c r="J77" s="43">
        <v>34.799999999999997</v>
      </c>
      <c r="K77" s="44">
        <v>59</v>
      </c>
      <c r="L77" s="43">
        <v>2.16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29.440000000000005</v>
      </c>
      <c r="H80" s="19">
        <f t="shared" ref="H80" si="35">SUM(H71:H79)</f>
        <v>21.08</v>
      </c>
      <c r="I80" s="19">
        <f t="shared" ref="I80" si="36">SUM(I71:I79)</f>
        <v>111.01</v>
      </c>
      <c r="J80" s="19">
        <f t="shared" ref="J80:L80" si="37">SUM(J71:J79)</f>
        <v>729.81</v>
      </c>
      <c r="K80" s="25"/>
      <c r="L80" s="19">
        <f t="shared" si="37"/>
        <v>233.55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54.330000000000005</v>
      </c>
      <c r="H81" s="32">
        <f t="shared" ref="H81" si="39">H70+H80</f>
        <v>34.644999999999996</v>
      </c>
      <c r="I81" s="32">
        <f t="shared" ref="I81" si="40">I70+I80</f>
        <v>200.93</v>
      </c>
      <c r="J81" s="32">
        <f t="shared" ref="J81:L81" si="41">J70+J80</f>
        <v>1333.46</v>
      </c>
      <c r="K81" s="32"/>
      <c r="L81" s="32">
        <f t="shared" si="41"/>
        <v>431.03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4.8600000000000003</v>
      </c>
      <c r="H82" s="40">
        <v>4.72</v>
      </c>
      <c r="I82" s="40">
        <v>17.36</v>
      </c>
      <c r="J82" s="40">
        <v>131.36000000000001</v>
      </c>
      <c r="K82" s="41">
        <v>9</v>
      </c>
      <c r="L82" s="40">
        <v>24.26</v>
      </c>
    </row>
    <row r="83" spans="1:12" ht="14.4" x14ac:dyDescent="0.3">
      <c r="A83" s="23"/>
      <c r="B83" s="15"/>
      <c r="C83" s="11"/>
      <c r="D83" s="6" t="s">
        <v>21</v>
      </c>
      <c r="E83" s="42" t="s">
        <v>79</v>
      </c>
      <c r="F83" s="43">
        <v>40</v>
      </c>
      <c r="G83" s="43">
        <v>5.08</v>
      </c>
      <c r="H83" s="43">
        <v>4.5999999999999996</v>
      </c>
      <c r="I83" s="43">
        <v>0.28000000000000003</v>
      </c>
      <c r="J83" s="43">
        <v>63</v>
      </c>
      <c r="K83" s="44">
        <v>42</v>
      </c>
      <c r="L83" s="43">
        <v>26</v>
      </c>
    </row>
    <row r="84" spans="1:12" ht="26.4" x14ac:dyDescent="0.3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0.06</v>
      </c>
      <c r="H84" s="43">
        <v>0.02</v>
      </c>
      <c r="I84" s="43">
        <v>13.96</v>
      </c>
      <c r="J84" s="43">
        <v>55.82</v>
      </c>
      <c r="K84" s="44">
        <v>52</v>
      </c>
      <c r="L84" s="43">
        <v>2.76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1.87</v>
      </c>
      <c r="H85" s="43">
        <v>0.44</v>
      </c>
      <c r="I85" s="43">
        <v>25.26</v>
      </c>
      <c r="J85" s="43">
        <v>104</v>
      </c>
      <c r="K85" s="44">
        <v>58</v>
      </c>
      <c r="L85" s="43">
        <v>4.4000000000000004</v>
      </c>
    </row>
    <row r="86" spans="1:12" ht="14.4" x14ac:dyDescent="0.3">
      <c r="A86" s="23"/>
      <c r="B86" s="15"/>
      <c r="C86" s="11"/>
      <c r="D86" s="7" t="s">
        <v>24</v>
      </c>
      <c r="E86" s="42" t="s">
        <v>81</v>
      </c>
      <c r="F86" s="43">
        <v>100</v>
      </c>
      <c r="G86" s="43">
        <v>0.9</v>
      </c>
      <c r="H86" s="43">
        <v>0.2</v>
      </c>
      <c r="I86" s="43">
        <v>23.07</v>
      </c>
      <c r="J86" s="43">
        <v>43</v>
      </c>
      <c r="K86" s="44">
        <v>60</v>
      </c>
      <c r="L86" s="43">
        <v>76</v>
      </c>
    </row>
    <row r="87" spans="1:12" ht="14.4" x14ac:dyDescent="0.3">
      <c r="A87" s="23"/>
      <c r="B87" s="15"/>
      <c r="C87" s="11"/>
      <c r="D87" s="6" t="s">
        <v>26</v>
      </c>
      <c r="E87" s="42" t="s">
        <v>80</v>
      </c>
      <c r="F87" s="43">
        <v>80</v>
      </c>
      <c r="G87" s="43">
        <v>6.63</v>
      </c>
      <c r="H87" s="43">
        <v>5.44</v>
      </c>
      <c r="I87" s="43">
        <v>19.78</v>
      </c>
      <c r="J87" s="43">
        <v>149.79</v>
      </c>
      <c r="K87" s="44">
        <v>88</v>
      </c>
      <c r="L87" s="43">
        <v>28.41</v>
      </c>
    </row>
    <row r="88" spans="1:12" ht="14.4" x14ac:dyDescent="0.3">
      <c r="A88" s="23"/>
      <c r="B88" s="15"/>
      <c r="C88" s="11"/>
      <c r="D88" s="6" t="s">
        <v>23</v>
      </c>
      <c r="E88" s="42" t="s">
        <v>46</v>
      </c>
      <c r="F88" s="43">
        <v>20</v>
      </c>
      <c r="G88" s="43">
        <v>0.92</v>
      </c>
      <c r="H88" s="43">
        <v>0.24</v>
      </c>
      <c r="I88" s="43">
        <v>8.08</v>
      </c>
      <c r="J88" s="43">
        <v>34.799999999999997</v>
      </c>
      <c r="K88" s="44">
        <v>59</v>
      </c>
      <c r="L88" s="43">
        <v>2.16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20.320000000000004</v>
      </c>
      <c r="H89" s="19">
        <f t="shared" ref="H89" si="43">SUM(H82:H88)</f>
        <v>15.659999999999998</v>
      </c>
      <c r="I89" s="19">
        <f t="shared" ref="I89" si="44">SUM(I82:I88)</f>
        <v>107.79</v>
      </c>
      <c r="J89" s="19">
        <f t="shared" ref="J89:L89" si="45">SUM(J82:J88)</f>
        <v>581.77</v>
      </c>
      <c r="K89" s="25"/>
      <c r="L89" s="19">
        <f t="shared" si="45"/>
        <v>163.99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90</v>
      </c>
      <c r="G90" s="43">
        <v>1.44</v>
      </c>
      <c r="H90" s="43">
        <v>4.59</v>
      </c>
      <c r="I90" s="43">
        <v>7.42</v>
      </c>
      <c r="J90" s="43">
        <v>77.97</v>
      </c>
      <c r="K90" s="44">
        <v>33</v>
      </c>
      <c r="L90" s="43">
        <v>27.7</v>
      </c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6.88</v>
      </c>
      <c r="H91" s="43">
        <v>6.72</v>
      </c>
      <c r="I91" s="43">
        <v>11.48</v>
      </c>
      <c r="J91" s="43">
        <v>133.80000000000001</v>
      </c>
      <c r="K91" s="44">
        <v>7</v>
      </c>
      <c r="L91" s="43">
        <v>80.87</v>
      </c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12.93</v>
      </c>
      <c r="H92" s="43">
        <v>15.38</v>
      </c>
      <c r="I92" s="43">
        <v>2.77</v>
      </c>
      <c r="J92" s="43">
        <v>201.52</v>
      </c>
      <c r="K92" s="44">
        <v>25</v>
      </c>
      <c r="L92" s="43">
        <v>51.23</v>
      </c>
    </row>
    <row r="93" spans="1:12" ht="26.4" x14ac:dyDescent="0.3">
      <c r="A93" s="23"/>
      <c r="B93" s="15"/>
      <c r="C93" s="11"/>
      <c r="D93" s="7" t="s">
        <v>29</v>
      </c>
      <c r="E93" s="42" t="s">
        <v>106</v>
      </c>
      <c r="F93" s="43">
        <v>150</v>
      </c>
      <c r="G93" s="43">
        <v>8.6</v>
      </c>
      <c r="H93" s="43">
        <v>6.09</v>
      </c>
      <c r="I93" s="43">
        <v>38.64</v>
      </c>
      <c r="J93" s="43">
        <v>243.75</v>
      </c>
      <c r="K93" s="44">
        <v>11</v>
      </c>
      <c r="L93" s="43">
        <v>22.42</v>
      </c>
    </row>
    <row r="94" spans="1:12" ht="14.4" x14ac:dyDescent="0.3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0.12</v>
      </c>
      <c r="H94" s="43">
        <v>0.02</v>
      </c>
      <c r="I94" s="43">
        <v>13.7</v>
      </c>
      <c r="J94" s="43">
        <v>55.86</v>
      </c>
      <c r="K94" s="44">
        <v>49</v>
      </c>
      <c r="L94" s="43">
        <v>10.48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1.87</v>
      </c>
      <c r="H95" s="43">
        <v>0.44</v>
      </c>
      <c r="I95" s="43">
        <v>25.26</v>
      </c>
      <c r="J95" s="43">
        <v>104</v>
      </c>
      <c r="K95" s="44">
        <v>58</v>
      </c>
      <c r="L95" s="43">
        <v>4.4000000000000004</v>
      </c>
    </row>
    <row r="96" spans="1:12" ht="14.4" x14ac:dyDescent="0.3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0.92</v>
      </c>
      <c r="H96" s="43">
        <v>0.24</v>
      </c>
      <c r="I96" s="43">
        <v>8.08</v>
      </c>
      <c r="J96" s="43">
        <v>34.799999999999997</v>
      </c>
      <c r="K96" s="44">
        <v>59</v>
      </c>
      <c r="L96" s="43">
        <v>2.16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32.760000000000005</v>
      </c>
      <c r="H99" s="19">
        <f t="shared" ref="H99" si="47">SUM(H90:H98)</f>
        <v>33.480000000000004</v>
      </c>
      <c r="I99" s="19">
        <f t="shared" ref="I99" si="48">SUM(I90:I98)</f>
        <v>107.35000000000001</v>
      </c>
      <c r="J99" s="19">
        <f t="shared" ref="J99:L99" si="49">SUM(J90:J98)</f>
        <v>851.69999999999993</v>
      </c>
      <c r="K99" s="25"/>
      <c r="L99" s="19">
        <f t="shared" si="49"/>
        <v>199.26000000000002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1470</v>
      </c>
      <c r="G100" s="32">
        <f t="shared" ref="G100" si="50">G89+G99</f>
        <v>53.080000000000013</v>
      </c>
      <c r="H100" s="32">
        <f t="shared" ref="H100" si="51">H89+H99</f>
        <v>49.14</v>
      </c>
      <c r="I100" s="32">
        <f t="shared" ref="I100" si="52">I89+I99</f>
        <v>215.14000000000001</v>
      </c>
      <c r="J100" s="32">
        <f t="shared" ref="J100:L100" si="53">J89+J99</f>
        <v>1433.4699999999998</v>
      </c>
      <c r="K100" s="32"/>
      <c r="L100" s="32">
        <f t="shared" si="53"/>
        <v>363.25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150</v>
      </c>
      <c r="G101" s="40">
        <v>5.52</v>
      </c>
      <c r="H101" s="40">
        <v>4.51</v>
      </c>
      <c r="I101" s="40">
        <v>26.44</v>
      </c>
      <c r="J101" s="40">
        <v>138.44999999999999</v>
      </c>
      <c r="K101" s="41">
        <v>13</v>
      </c>
      <c r="L101" s="40">
        <v>26.26</v>
      </c>
    </row>
    <row r="102" spans="1:12" ht="14.4" x14ac:dyDescent="0.3">
      <c r="A102" s="23"/>
      <c r="B102" s="15"/>
      <c r="C102" s="11"/>
      <c r="D102" s="6" t="s">
        <v>21</v>
      </c>
      <c r="E102" s="42" t="s">
        <v>85</v>
      </c>
      <c r="F102" s="43">
        <v>80</v>
      </c>
      <c r="G102" s="43">
        <v>8.07</v>
      </c>
      <c r="H102" s="43">
        <v>14.73</v>
      </c>
      <c r="I102" s="43">
        <v>0.36</v>
      </c>
      <c r="J102" s="43">
        <v>197.74</v>
      </c>
      <c r="K102" s="44">
        <v>26</v>
      </c>
      <c r="L102" s="43">
        <v>96</v>
      </c>
    </row>
    <row r="103" spans="1:12" ht="14.4" x14ac:dyDescent="0.3">
      <c r="A103" s="23"/>
      <c r="B103" s="15"/>
      <c r="C103" s="11"/>
      <c r="D103" s="7" t="s">
        <v>22</v>
      </c>
      <c r="E103" s="42" t="s">
        <v>86</v>
      </c>
      <c r="F103" s="43">
        <v>200</v>
      </c>
      <c r="G103" s="43">
        <v>1.42</v>
      </c>
      <c r="H103" s="43">
        <v>1.26</v>
      </c>
      <c r="I103" s="43">
        <v>14.8</v>
      </c>
      <c r="J103" s="43">
        <v>75.34</v>
      </c>
      <c r="K103" s="44">
        <v>51</v>
      </c>
      <c r="L103" s="43">
        <v>11.56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1.87</v>
      </c>
      <c r="H104" s="43">
        <v>0.44</v>
      </c>
      <c r="I104" s="43">
        <v>25.26</v>
      </c>
      <c r="J104" s="43">
        <v>104</v>
      </c>
      <c r="K104" s="44">
        <v>58</v>
      </c>
      <c r="L104" s="43">
        <v>4.4000000000000004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23</v>
      </c>
      <c r="E106" s="42" t="s">
        <v>46</v>
      </c>
      <c r="F106" s="43">
        <v>20</v>
      </c>
      <c r="G106" s="43">
        <v>0.92</v>
      </c>
      <c r="H106" s="43">
        <v>0.24</v>
      </c>
      <c r="I106" s="43">
        <v>8.08</v>
      </c>
      <c r="J106" s="43">
        <v>34.799999999999997</v>
      </c>
      <c r="K106" s="44">
        <v>59</v>
      </c>
      <c r="L106" s="43">
        <v>2.16</v>
      </c>
    </row>
    <row r="107" spans="1:12" ht="14.4" x14ac:dyDescent="0.3">
      <c r="A107" s="23"/>
      <c r="B107" s="15"/>
      <c r="C107" s="11"/>
      <c r="D107" s="6" t="s">
        <v>26</v>
      </c>
      <c r="E107" s="42" t="s">
        <v>61</v>
      </c>
      <c r="F107" s="43">
        <v>60</v>
      </c>
      <c r="G107" s="43">
        <v>0.52</v>
      </c>
      <c r="H107" s="43">
        <v>3.07</v>
      </c>
      <c r="I107" s="43">
        <v>1.57</v>
      </c>
      <c r="J107" s="43">
        <v>36.979999999999997</v>
      </c>
      <c r="K107" s="44">
        <v>36</v>
      </c>
      <c r="L107" s="43">
        <v>23.49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18.32</v>
      </c>
      <c r="H108" s="19">
        <f t="shared" si="54"/>
        <v>24.250000000000004</v>
      </c>
      <c r="I108" s="19">
        <f t="shared" si="54"/>
        <v>76.509999999999991</v>
      </c>
      <c r="J108" s="19">
        <f t="shared" si="54"/>
        <v>587.30999999999995</v>
      </c>
      <c r="K108" s="25"/>
      <c r="L108" s="19">
        <f t="shared" ref="L108" si="55">SUM(L101:L107)</f>
        <v>163.87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1.2</v>
      </c>
      <c r="H109" s="43">
        <v>0.15</v>
      </c>
      <c r="I109" s="43">
        <v>6.15</v>
      </c>
      <c r="J109" s="43">
        <v>31.35</v>
      </c>
      <c r="K109" s="44">
        <v>62</v>
      </c>
      <c r="L109" s="43">
        <v>25.41</v>
      </c>
    </row>
    <row r="110" spans="1:12" ht="14.4" x14ac:dyDescent="0.3">
      <c r="A110" s="23"/>
      <c r="B110" s="15"/>
      <c r="C110" s="11"/>
      <c r="D110" s="7" t="s">
        <v>27</v>
      </c>
      <c r="E110" s="42" t="s">
        <v>87</v>
      </c>
      <c r="F110" s="43">
        <v>200</v>
      </c>
      <c r="G110" s="43">
        <v>1.32</v>
      </c>
      <c r="H110" s="43">
        <v>4.04</v>
      </c>
      <c r="I110" s="43">
        <v>9.0399999999999991</v>
      </c>
      <c r="J110" s="43">
        <v>84.8</v>
      </c>
      <c r="K110" s="44">
        <v>2</v>
      </c>
      <c r="L110" s="43">
        <v>49.35</v>
      </c>
    </row>
    <row r="111" spans="1:12" ht="26.4" x14ac:dyDescent="0.3">
      <c r="A111" s="23"/>
      <c r="B111" s="15"/>
      <c r="C111" s="11"/>
      <c r="D111" s="7" t="s">
        <v>28</v>
      </c>
      <c r="E111" s="42" t="s">
        <v>88</v>
      </c>
      <c r="F111" s="43">
        <v>90</v>
      </c>
      <c r="G111" s="43">
        <v>13.5</v>
      </c>
      <c r="H111" s="43">
        <v>19.8</v>
      </c>
      <c r="I111" s="43">
        <v>11.72</v>
      </c>
      <c r="J111" s="43">
        <v>281.45999999999998</v>
      </c>
      <c r="K111" s="44">
        <v>21</v>
      </c>
      <c r="L111" s="43">
        <v>54.96</v>
      </c>
    </row>
    <row r="112" spans="1:12" ht="14.4" x14ac:dyDescent="0.3">
      <c r="A112" s="23"/>
      <c r="B112" s="15"/>
      <c r="C112" s="11"/>
      <c r="D112" s="7" t="s">
        <v>29</v>
      </c>
      <c r="E112" s="42" t="s">
        <v>89</v>
      </c>
      <c r="F112" s="43">
        <v>150</v>
      </c>
      <c r="G112" s="43">
        <v>3.06</v>
      </c>
      <c r="H112" s="43">
        <v>5.52</v>
      </c>
      <c r="I112" s="43">
        <v>11.83</v>
      </c>
      <c r="J112" s="43">
        <v>115.5</v>
      </c>
      <c r="K112" s="44">
        <v>10</v>
      </c>
      <c r="L112" s="43">
        <v>115.5</v>
      </c>
    </row>
    <row r="113" spans="1:12" ht="14.4" x14ac:dyDescent="0.3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1</v>
      </c>
      <c r="H113" s="43">
        <v>0</v>
      </c>
      <c r="I113" s="43">
        <v>20.2</v>
      </c>
      <c r="J113" s="43">
        <v>84.44</v>
      </c>
      <c r="K113" s="44">
        <v>48</v>
      </c>
      <c r="L113" s="43">
        <v>46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40</v>
      </c>
      <c r="G114" s="43">
        <v>1.87</v>
      </c>
      <c r="H114" s="43">
        <v>0.44</v>
      </c>
      <c r="I114" s="43">
        <v>25.26</v>
      </c>
      <c r="J114" s="43">
        <v>104</v>
      </c>
      <c r="K114" s="44">
        <v>58</v>
      </c>
      <c r="L114" s="43">
        <v>4.4000000000000004</v>
      </c>
    </row>
    <row r="115" spans="1:12" ht="14.4" x14ac:dyDescent="0.3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0.92</v>
      </c>
      <c r="H115" s="43">
        <v>0.24</v>
      </c>
      <c r="I115" s="43">
        <v>8.08</v>
      </c>
      <c r="J115" s="43">
        <v>34.799999999999997</v>
      </c>
      <c r="K115" s="44">
        <v>59</v>
      </c>
      <c r="L115" s="43">
        <v>2.16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22.87</v>
      </c>
      <c r="H118" s="19">
        <f t="shared" si="56"/>
        <v>30.19</v>
      </c>
      <c r="I118" s="19">
        <f t="shared" si="56"/>
        <v>92.28</v>
      </c>
      <c r="J118" s="19">
        <f t="shared" si="56"/>
        <v>736.34999999999991</v>
      </c>
      <c r="K118" s="25"/>
      <c r="L118" s="19">
        <f t="shared" ref="L118" si="57">SUM(L109:L117)</f>
        <v>297.78000000000003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58">G108+G118</f>
        <v>41.19</v>
      </c>
      <c r="H119" s="32">
        <f t="shared" ref="H119" si="59">H108+H118</f>
        <v>54.440000000000005</v>
      </c>
      <c r="I119" s="32">
        <f t="shared" ref="I119" si="60">I108+I118</f>
        <v>168.79</v>
      </c>
      <c r="J119" s="32">
        <f t="shared" ref="J119:L119" si="61">J108+J118</f>
        <v>1323.6599999999999</v>
      </c>
      <c r="K119" s="32"/>
      <c r="L119" s="32">
        <f t="shared" si="61"/>
        <v>461.65000000000003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150</v>
      </c>
      <c r="G120" s="40">
        <v>3.06</v>
      </c>
      <c r="H120" s="40">
        <v>4.8</v>
      </c>
      <c r="I120" s="40">
        <v>20.45</v>
      </c>
      <c r="J120" s="40">
        <v>137.25</v>
      </c>
      <c r="K120" s="41">
        <v>15</v>
      </c>
      <c r="L120" s="40">
        <v>45.07</v>
      </c>
    </row>
    <row r="121" spans="1:12" ht="14.4" x14ac:dyDescent="0.3">
      <c r="A121" s="14"/>
      <c r="B121" s="15"/>
      <c r="C121" s="11"/>
      <c r="D121" s="6" t="s">
        <v>21</v>
      </c>
      <c r="E121" s="42" t="s">
        <v>59</v>
      </c>
      <c r="F121" s="43">
        <v>50</v>
      </c>
      <c r="G121" s="43">
        <v>5.01</v>
      </c>
      <c r="H121" s="43">
        <v>3.38</v>
      </c>
      <c r="I121" s="43">
        <v>3.77</v>
      </c>
      <c r="J121" s="43">
        <v>64.430000000000007</v>
      </c>
      <c r="K121" s="44">
        <v>27</v>
      </c>
      <c r="L121" s="43">
        <v>74.47</v>
      </c>
    </row>
    <row r="122" spans="1:12" ht="26.4" x14ac:dyDescent="0.3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0</v>
      </c>
      <c r="H122" s="43">
        <v>0</v>
      </c>
      <c r="I122" s="43">
        <v>14.4</v>
      </c>
      <c r="J122" s="43">
        <v>82</v>
      </c>
      <c r="K122" s="44">
        <v>61</v>
      </c>
      <c r="L122" s="43">
        <v>27.1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1.87</v>
      </c>
      <c r="H123" s="43">
        <v>0.44</v>
      </c>
      <c r="I123" s="43">
        <v>25.26</v>
      </c>
      <c r="J123" s="43">
        <v>104</v>
      </c>
      <c r="K123" s="44">
        <v>58</v>
      </c>
      <c r="L123" s="43">
        <v>4.4000000000000004</v>
      </c>
    </row>
    <row r="124" spans="1:12" ht="14.4" x14ac:dyDescent="0.3">
      <c r="A124" s="14"/>
      <c r="B124" s="15"/>
      <c r="C124" s="11"/>
      <c r="D124" s="7"/>
      <c r="E124" s="42" t="s">
        <v>56</v>
      </c>
      <c r="F124" s="43">
        <v>15</v>
      </c>
      <c r="G124" s="43">
        <v>3.48</v>
      </c>
      <c r="H124" s="43">
        <v>4.42</v>
      </c>
      <c r="I124" s="43">
        <v>0</v>
      </c>
      <c r="J124" s="43">
        <v>54</v>
      </c>
      <c r="K124" s="44">
        <v>54</v>
      </c>
      <c r="L124" s="43">
        <v>24</v>
      </c>
    </row>
    <row r="125" spans="1:12" ht="14.4" x14ac:dyDescent="0.3">
      <c r="A125" s="14"/>
      <c r="B125" s="15"/>
      <c r="C125" s="11"/>
      <c r="D125" s="6" t="s">
        <v>26</v>
      </c>
      <c r="E125" s="42" t="s">
        <v>92</v>
      </c>
      <c r="F125" s="43">
        <v>60</v>
      </c>
      <c r="G125" s="43">
        <v>0.45</v>
      </c>
      <c r="H125" s="43">
        <v>3.61</v>
      </c>
      <c r="I125" s="43">
        <v>1.41</v>
      </c>
      <c r="J125" s="43">
        <v>39.96</v>
      </c>
      <c r="K125" s="44">
        <v>63</v>
      </c>
      <c r="L125" s="43">
        <v>53.4</v>
      </c>
    </row>
    <row r="126" spans="1:12" ht="14.4" x14ac:dyDescent="0.3">
      <c r="A126" s="14"/>
      <c r="B126" s="15"/>
      <c r="C126" s="11"/>
      <c r="D126" s="6" t="s">
        <v>23</v>
      </c>
      <c r="E126" s="42" t="s">
        <v>46</v>
      </c>
      <c r="F126" s="43">
        <v>20</v>
      </c>
      <c r="G126" s="43">
        <v>0.92</v>
      </c>
      <c r="H126" s="43">
        <v>0.24</v>
      </c>
      <c r="I126" s="43">
        <v>8.08</v>
      </c>
      <c r="J126" s="43">
        <v>34.799999999999997</v>
      </c>
      <c r="K126" s="44">
        <v>59</v>
      </c>
      <c r="L126" s="43">
        <v>2.16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>SUM(G120:G126)</f>
        <v>14.790000000000001</v>
      </c>
      <c r="H127" s="19">
        <f>SUM(H120:H126)</f>
        <v>16.889999999999997</v>
      </c>
      <c r="I127" s="19">
        <f>SUM(I120:I126)</f>
        <v>73.36999999999999</v>
      </c>
      <c r="J127" s="19">
        <f>SUM(J120:J126)</f>
        <v>516.43999999999994</v>
      </c>
      <c r="K127" s="25"/>
      <c r="L127" s="19">
        <f>SUM(L120:L126)</f>
        <v>230.6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3.94</v>
      </c>
      <c r="H128" s="43">
        <v>2.62</v>
      </c>
      <c r="I128" s="43">
        <v>10.88</v>
      </c>
      <c r="J128" s="43">
        <v>80.81</v>
      </c>
      <c r="K128" s="44">
        <v>35</v>
      </c>
      <c r="L128" s="43">
        <v>48.67</v>
      </c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8.2200000000000006</v>
      </c>
      <c r="H129" s="43">
        <v>6.2</v>
      </c>
      <c r="I129" s="43">
        <v>11.48</v>
      </c>
      <c r="J129" s="43">
        <v>135.5</v>
      </c>
      <c r="K129" s="44">
        <v>3</v>
      </c>
      <c r="L129" s="43">
        <v>64.2</v>
      </c>
    </row>
    <row r="130" spans="1:12" ht="14.4" x14ac:dyDescent="0.3">
      <c r="A130" s="14"/>
      <c r="B130" s="15"/>
      <c r="C130" s="11"/>
      <c r="D130" s="7" t="s">
        <v>28</v>
      </c>
      <c r="E130" s="42" t="s">
        <v>94</v>
      </c>
      <c r="F130" s="43">
        <v>210</v>
      </c>
      <c r="G130" s="43">
        <v>22.05</v>
      </c>
      <c r="H130" s="43">
        <v>19.53</v>
      </c>
      <c r="I130" s="43">
        <v>37.840000000000003</v>
      </c>
      <c r="J130" s="43">
        <v>268.20999999999998</v>
      </c>
      <c r="K130" s="44">
        <v>24</v>
      </c>
      <c r="L130" s="43">
        <v>67.37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0.34</v>
      </c>
      <c r="H132" s="43">
        <v>0.24</v>
      </c>
      <c r="I132" s="43">
        <v>43.92</v>
      </c>
      <c r="J132" s="43">
        <v>169.6</v>
      </c>
      <c r="K132" s="44">
        <v>45</v>
      </c>
      <c r="L132" s="43">
        <v>37.200000000000003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40</v>
      </c>
      <c r="G133" s="43">
        <v>1.87</v>
      </c>
      <c r="H133" s="43">
        <v>0.44</v>
      </c>
      <c r="I133" s="43">
        <v>25.26</v>
      </c>
      <c r="J133" s="43">
        <v>104</v>
      </c>
      <c r="K133" s="44">
        <v>58</v>
      </c>
      <c r="L133" s="43">
        <v>4.4000000000000004</v>
      </c>
    </row>
    <row r="134" spans="1:12" ht="14.4" x14ac:dyDescent="0.3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0.92</v>
      </c>
      <c r="H134" s="43">
        <v>0.24</v>
      </c>
      <c r="I134" s="43">
        <v>8.08</v>
      </c>
      <c r="J134" s="43">
        <v>34.799999999999997</v>
      </c>
      <c r="K134" s="44">
        <v>59</v>
      </c>
      <c r="L134" s="43">
        <v>2.16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2">SUM(G128:G136)</f>
        <v>37.340000000000003</v>
      </c>
      <c r="H137" s="19">
        <f t="shared" si="62"/>
        <v>29.27</v>
      </c>
      <c r="I137" s="19">
        <f t="shared" si="62"/>
        <v>137.46</v>
      </c>
      <c r="J137" s="19">
        <f t="shared" si="62"/>
        <v>792.92</v>
      </c>
      <c r="K137" s="25"/>
      <c r="L137" s="19">
        <f t="shared" ref="L137" si="63">SUM(L128:L136)</f>
        <v>224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1265</v>
      </c>
      <c r="G138" s="32">
        <f t="shared" ref="G138" si="64">G127+G137</f>
        <v>52.13</v>
      </c>
      <c r="H138" s="32">
        <f t="shared" ref="H138" si="65">H127+H137</f>
        <v>46.16</v>
      </c>
      <c r="I138" s="32">
        <f t="shared" ref="I138" si="66">I127+I137</f>
        <v>210.82999999999998</v>
      </c>
      <c r="J138" s="32">
        <f t="shared" ref="J138:L138" si="67">J127+J137</f>
        <v>1309.3599999999999</v>
      </c>
      <c r="K138" s="32"/>
      <c r="L138" s="32">
        <f t="shared" si="67"/>
        <v>454.6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180</v>
      </c>
      <c r="G139" s="40">
        <v>16.72</v>
      </c>
      <c r="H139" s="40">
        <v>15.38</v>
      </c>
      <c r="I139" s="40">
        <v>3.17</v>
      </c>
      <c r="J139" s="40">
        <v>344.77</v>
      </c>
      <c r="K139" s="41">
        <v>41</v>
      </c>
      <c r="L139" s="40">
        <v>91.9</v>
      </c>
    </row>
    <row r="140" spans="1:12" ht="14.4" x14ac:dyDescent="0.3">
      <c r="A140" s="23"/>
      <c r="B140" s="15"/>
      <c r="C140" s="11"/>
      <c r="D140" s="6" t="s">
        <v>26</v>
      </c>
      <c r="E140" s="42" t="s">
        <v>96</v>
      </c>
      <c r="F140" s="43">
        <v>80</v>
      </c>
      <c r="G140" s="43">
        <v>1.1000000000000001</v>
      </c>
      <c r="H140" s="43">
        <v>8.1300000000000008</v>
      </c>
      <c r="I140" s="43">
        <v>5.9</v>
      </c>
      <c r="J140" s="43">
        <v>101.94</v>
      </c>
      <c r="K140" s="44">
        <v>28</v>
      </c>
      <c r="L140" s="43">
        <v>34.97</v>
      </c>
    </row>
    <row r="141" spans="1:12" ht="26.4" x14ac:dyDescent="0.3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0.06</v>
      </c>
      <c r="H141" s="43">
        <v>0.02</v>
      </c>
      <c r="I141" s="43">
        <v>13.96</v>
      </c>
      <c r="J141" s="43">
        <v>55.82</v>
      </c>
      <c r="K141" s="44">
        <v>52</v>
      </c>
      <c r="L141" s="43">
        <v>2.76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1.87</v>
      </c>
      <c r="H142" s="43">
        <v>0.44</v>
      </c>
      <c r="I142" s="43">
        <v>25.26</v>
      </c>
      <c r="J142" s="43">
        <v>104</v>
      </c>
      <c r="K142" s="44">
        <v>58</v>
      </c>
      <c r="L142" s="43">
        <v>4.4000000000000004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23</v>
      </c>
      <c r="E144" s="42" t="s">
        <v>46</v>
      </c>
      <c r="F144" s="43">
        <v>20</v>
      </c>
      <c r="G144" s="43">
        <v>0.92</v>
      </c>
      <c r="H144" s="43">
        <v>0.24</v>
      </c>
      <c r="I144" s="43">
        <v>8.08</v>
      </c>
      <c r="J144" s="43">
        <v>34.799999999999997</v>
      </c>
      <c r="K144" s="44">
        <v>59</v>
      </c>
      <c r="L144" s="43">
        <v>2.16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68">SUM(G139:G145)</f>
        <v>20.67</v>
      </c>
      <c r="H146" s="19">
        <f t="shared" si="68"/>
        <v>24.21</v>
      </c>
      <c r="I146" s="19">
        <f t="shared" si="68"/>
        <v>56.370000000000005</v>
      </c>
      <c r="J146" s="19">
        <f t="shared" si="68"/>
        <v>641.32999999999993</v>
      </c>
      <c r="K146" s="25"/>
      <c r="L146" s="19">
        <f t="shared" ref="L146" si="69">SUM(L139:L145)</f>
        <v>136.19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55</v>
      </c>
      <c r="F147" s="43">
        <v>80</v>
      </c>
      <c r="G147" s="43">
        <v>2.4900000000000002</v>
      </c>
      <c r="H147" s="43">
        <v>0.59</v>
      </c>
      <c r="I147" s="43">
        <v>33.68</v>
      </c>
      <c r="J147" s="43">
        <v>138.66999999999999</v>
      </c>
      <c r="K147" s="44">
        <v>83</v>
      </c>
      <c r="L147" s="43">
        <v>16.559999999999999</v>
      </c>
    </row>
    <row r="148" spans="1:12" ht="14.4" x14ac:dyDescent="0.3">
      <c r="A148" s="23"/>
      <c r="B148" s="15"/>
      <c r="C148" s="11"/>
      <c r="D148" s="7" t="s">
        <v>27</v>
      </c>
      <c r="E148" s="42" t="s">
        <v>48</v>
      </c>
      <c r="F148" s="43">
        <v>200</v>
      </c>
      <c r="G148" s="43">
        <v>3.72</v>
      </c>
      <c r="H148" s="43">
        <v>2.42</v>
      </c>
      <c r="I148" s="43">
        <v>14.3</v>
      </c>
      <c r="J148" s="43">
        <v>101.68</v>
      </c>
      <c r="K148" s="44">
        <v>5</v>
      </c>
      <c r="L148" s="43">
        <v>54.2</v>
      </c>
    </row>
    <row r="149" spans="1:12" ht="26.4" x14ac:dyDescent="0.3">
      <c r="A149" s="23"/>
      <c r="B149" s="15"/>
      <c r="C149" s="11"/>
      <c r="D149" s="7" t="s">
        <v>28</v>
      </c>
      <c r="E149" s="42" t="s">
        <v>97</v>
      </c>
      <c r="F149" s="43">
        <v>150</v>
      </c>
      <c r="G149" s="43">
        <v>13.89</v>
      </c>
      <c r="H149" s="43">
        <v>15.51</v>
      </c>
      <c r="I149" s="43">
        <v>14.21</v>
      </c>
      <c r="J149" s="43">
        <v>252.86</v>
      </c>
      <c r="K149" s="44">
        <v>19</v>
      </c>
      <c r="L149" s="43">
        <v>135.05000000000001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1.4</v>
      </c>
      <c r="H151" s="43">
        <v>0</v>
      </c>
      <c r="I151" s="43">
        <v>24.4</v>
      </c>
      <c r="J151" s="43">
        <v>106</v>
      </c>
      <c r="K151" s="44">
        <v>48</v>
      </c>
      <c r="L151" s="43">
        <v>46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1.87</v>
      </c>
      <c r="H152" s="43">
        <v>0.44</v>
      </c>
      <c r="I152" s="43">
        <v>25.26</v>
      </c>
      <c r="J152" s="43">
        <v>104</v>
      </c>
      <c r="K152" s="44">
        <v>58</v>
      </c>
      <c r="L152" s="43">
        <v>4.4000000000000004</v>
      </c>
    </row>
    <row r="153" spans="1:12" ht="14.4" x14ac:dyDescent="0.3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0.92</v>
      </c>
      <c r="H153" s="43">
        <v>0.24</v>
      </c>
      <c r="I153" s="43">
        <v>8.08</v>
      </c>
      <c r="J153" s="43">
        <v>34.799999999999997</v>
      </c>
      <c r="K153" s="44">
        <v>59</v>
      </c>
      <c r="L153" s="43">
        <v>2.16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0">SUM(G147:G155)</f>
        <v>24.290000000000003</v>
      </c>
      <c r="H156" s="19">
        <f t="shared" si="70"/>
        <v>19.2</v>
      </c>
      <c r="I156" s="19">
        <f t="shared" si="70"/>
        <v>119.93</v>
      </c>
      <c r="J156" s="19">
        <f t="shared" si="70"/>
        <v>738.01</v>
      </c>
      <c r="K156" s="25"/>
      <c r="L156" s="19">
        <f t="shared" ref="L156" si="71">SUM(L147:L155)</f>
        <v>258.37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2">G146+G156</f>
        <v>44.960000000000008</v>
      </c>
      <c r="H157" s="32">
        <f t="shared" ref="H157" si="73">H146+H156</f>
        <v>43.41</v>
      </c>
      <c r="I157" s="32">
        <f t="shared" ref="I157" si="74">I146+I156</f>
        <v>176.3</v>
      </c>
      <c r="J157" s="32">
        <f t="shared" ref="J157:L157" si="75">J146+J156</f>
        <v>1379.34</v>
      </c>
      <c r="K157" s="32"/>
      <c r="L157" s="32">
        <f t="shared" si="75"/>
        <v>394.56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5.04</v>
      </c>
      <c r="H158" s="40">
        <v>4.72</v>
      </c>
      <c r="I158" s="40">
        <v>15.86</v>
      </c>
      <c r="J158" s="40">
        <v>125.92</v>
      </c>
      <c r="K158" s="41">
        <v>9</v>
      </c>
      <c r="L158" s="40">
        <v>20.3</v>
      </c>
    </row>
    <row r="159" spans="1:12" ht="14.4" x14ac:dyDescent="0.3">
      <c r="A159" s="23"/>
      <c r="B159" s="15"/>
      <c r="C159" s="11"/>
      <c r="D159" s="6"/>
      <c r="E159" s="42" t="s">
        <v>64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</v>
      </c>
      <c r="K159" s="44">
        <v>53</v>
      </c>
      <c r="L159" s="43">
        <v>22.5</v>
      </c>
    </row>
    <row r="160" spans="1:12" ht="14.4" x14ac:dyDescent="0.3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0.12</v>
      </c>
      <c r="H160" s="43">
        <v>0.02</v>
      </c>
      <c r="I160" s="43">
        <v>13.7</v>
      </c>
      <c r="J160" s="43">
        <v>55.86</v>
      </c>
      <c r="K160" s="44">
        <v>49</v>
      </c>
      <c r="L160" s="43">
        <v>10.48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1.87</v>
      </c>
      <c r="H161" s="43">
        <v>0.44</v>
      </c>
      <c r="I161" s="43">
        <v>25.26</v>
      </c>
      <c r="J161" s="43">
        <v>104</v>
      </c>
      <c r="K161" s="44">
        <v>58</v>
      </c>
      <c r="L161" s="43">
        <v>4.4000000000000004</v>
      </c>
    </row>
    <row r="162" spans="1:12" ht="14.4" x14ac:dyDescent="0.3">
      <c r="A162" s="23"/>
      <c r="B162" s="15"/>
      <c r="C162" s="11"/>
      <c r="D162" s="7" t="s">
        <v>24</v>
      </c>
      <c r="E162" s="42" t="s">
        <v>65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57</v>
      </c>
      <c r="L162" s="43">
        <v>46</v>
      </c>
    </row>
    <row r="163" spans="1:12" ht="14.4" x14ac:dyDescent="0.3">
      <c r="A163" s="23"/>
      <c r="B163" s="15"/>
      <c r="C163" s="11"/>
      <c r="D163" s="6" t="s">
        <v>23</v>
      </c>
      <c r="E163" s="42" t="s">
        <v>46</v>
      </c>
      <c r="F163" s="43">
        <v>20</v>
      </c>
      <c r="G163" s="43">
        <v>0.92</v>
      </c>
      <c r="H163" s="43">
        <v>0.24</v>
      </c>
      <c r="I163" s="43">
        <v>8.08</v>
      </c>
      <c r="J163" s="43">
        <v>34.799999999999997</v>
      </c>
      <c r="K163" s="44">
        <v>59</v>
      </c>
      <c r="L163" s="43">
        <v>2.16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6">SUM(G158:G164)</f>
        <v>8.4700000000000006</v>
      </c>
      <c r="H165" s="19">
        <f t="shared" si="76"/>
        <v>16.7</v>
      </c>
      <c r="I165" s="19">
        <f t="shared" si="76"/>
        <v>72.89</v>
      </c>
      <c r="J165" s="19">
        <f t="shared" si="76"/>
        <v>466.58000000000004</v>
      </c>
      <c r="K165" s="25"/>
      <c r="L165" s="19">
        <f t="shared" ref="L165" si="77">SUM(L158:L164)</f>
        <v>105.84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1.1399999999999999</v>
      </c>
      <c r="H166" s="43">
        <v>5.34</v>
      </c>
      <c r="I166" s="43">
        <v>4.62</v>
      </c>
      <c r="J166" s="43">
        <v>71.400000000000006</v>
      </c>
      <c r="K166" s="44">
        <v>30</v>
      </c>
      <c r="L166" s="43">
        <v>19.2</v>
      </c>
    </row>
    <row r="167" spans="1:12" ht="14.4" x14ac:dyDescent="0.3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6.88</v>
      </c>
      <c r="H167" s="43">
        <v>6.72</v>
      </c>
      <c r="I167" s="43">
        <v>11.48</v>
      </c>
      <c r="J167" s="43">
        <v>133.80000000000001</v>
      </c>
      <c r="K167" s="44">
        <v>7</v>
      </c>
      <c r="L167" s="43">
        <v>80.87</v>
      </c>
    </row>
    <row r="168" spans="1:12" ht="14.4" x14ac:dyDescent="0.3">
      <c r="A168" s="23"/>
      <c r="B168" s="15"/>
      <c r="C168" s="11"/>
      <c r="D168" s="7" t="s">
        <v>28</v>
      </c>
      <c r="E168" s="42" t="s">
        <v>100</v>
      </c>
      <c r="F168" s="43">
        <v>90</v>
      </c>
      <c r="G168" s="43">
        <v>11.75</v>
      </c>
      <c r="H168" s="43">
        <v>20.18</v>
      </c>
      <c r="I168" s="43">
        <v>9.2200000000000006</v>
      </c>
      <c r="J168" s="43">
        <v>262.22000000000003</v>
      </c>
      <c r="K168" s="44">
        <v>20</v>
      </c>
      <c r="L168" s="43">
        <v>115.5</v>
      </c>
    </row>
    <row r="169" spans="1:12" ht="14.4" x14ac:dyDescent="0.3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>
        <v>5.52</v>
      </c>
      <c r="H169" s="43">
        <v>4.51</v>
      </c>
      <c r="I169" s="43">
        <v>26.44</v>
      </c>
      <c r="J169" s="43">
        <v>138.44999999999999</v>
      </c>
      <c r="K169" s="44">
        <v>13</v>
      </c>
      <c r="L169" s="43">
        <v>26.26</v>
      </c>
    </row>
    <row r="170" spans="1:12" ht="14.4" x14ac:dyDescent="0.3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0.66</v>
      </c>
      <c r="H170" s="43">
        <v>0.08</v>
      </c>
      <c r="I170" s="43">
        <v>32.020000000000003</v>
      </c>
      <c r="J170" s="43">
        <v>132.80000000000001</v>
      </c>
      <c r="K170" s="44">
        <v>47</v>
      </c>
      <c r="L170" s="43">
        <v>15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1.87</v>
      </c>
      <c r="H171" s="43">
        <v>0.44</v>
      </c>
      <c r="I171" s="43">
        <v>25.26</v>
      </c>
      <c r="J171" s="43">
        <v>104</v>
      </c>
      <c r="K171" s="44">
        <v>58</v>
      </c>
      <c r="L171" s="43">
        <v>4.4000000000000004</v>
      </c>
    </row>
    <row r="172" spans="1:12" ht="14.4" x14ac:dyDescent="0.3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0.92</v>
      </c>
      <c r="H172" s="43">
        <v>0.24</v>
      </c>
      <c r="I172" s="43">
        <v>8.08</v>
      </c>
      <c r="J172" s="43">
        <v>34.799999999999997</v>
      </c>
      <c r="K172" s="44">
        <v>59</v>
      </c>
      <c r="L172" s="43">
        <v>2.16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78">SUM(G166:G174)</f>
        <v>28.740000000000002</v>
      </c>
      <c r="H175" s="19">
        <f t="shared" si="78"/>
        <v>37.509999999999991</v>
      </c>
      <c r="I175" s="19">
        <f t="shared" si="78"/>
        <v>117.12</v>
      </c>
      <c r="J175" s="19">
        <f t="shared" si="78"/>
        <v>877.47</v>
      </c>
      <c r="K175" s="25"/>
      <c r="L175" s="19">
        <f t="shared" ref="L175" si="79">SUM(L166:L174)</f>
        <v>263.39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1335</v>
      </c>
      <c r="G176" s="32">
        <f t="shared" ref="G176" si="80">G165+G175</f>
        <v>37.21</v>
      </c>
      <c r="H176" s="32">
        <f t="shared" ref="H176" si="81">H165+H175</f>
        <v>54.209999999999994</v>
      </c>
      <c r="I176" s="32">
        <f t="shared" ref="I176" si="82">I165+I175</f>
        <v>190.01</v>
      </c>
      <c r="J176" s="32">
        <f t="shared" ref="J176:L176" si="83">J165+J175</f>
        <v>1344.0500000000002</v>
      </c>
      <c r="K176" s="32"/>
      <c r="L176" s="32">
        <f t="shared" si="83"/>
        <v>369.23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160</v>
      </c>
      <c r="G177" s="40">
        <v>16.37</v>
      </c>
      <c r="H177" s="40">
        <v>13.36</v>
      </c>
      <c r="I177" s="40">
        <v>29.14</v>
      </c>
      <c r="J177" s="40">
        <v>298.45999999999998</v>
      </c>
      <c r="K177" s="41">
        <v>40</v>
      </c>
      <c r="L177" s="40">
        <v>101.24</v>
      </c>
    </row>
    <row r="178" spans="1:12" ht="14.4" x14ac:dyDescent="0.3">
      <c r="A178" s="23"/>
      <c r="B178" s="15"/>
      <c r="C178" s="11"/>
      <c r="D178" s="6"/>
      <c r="E178" s="42" t="s">
        <v>56</v>
      </c>
      <c r="F178" s="43">
        <v>15</v>
      </c>
      <c r="G178" s="43">
        <v>3.48</v>
      </c>
      <c r="H178" s="43">
        <v>4.42</v>
      </c>
      <c r="I178" s="43">
        <v>0</v>
      </c>
      <c r="J178" s="43">
        <v>54</v>
      </c>
      <c r="K178" s="44">
        <v>54</v>
      </c>
      <c r="L178" s="43">
        <v>24</v>
      </c>
    </row>
    <row r="179" spans="1:12" ht="14.4" x14ac:dyDescent="0.3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4.08</v>
      </c>
      <c r="H179" s="43">
        <v>3.54</v>
      </c>
      <c r="I179" s="43">
        <v>17.579999999999998</v>
      </c>
      <c r="J179" s="43">
        <v>118.6</v>
      </c>
      <c r="K179" s="44">
        <v>43</v>
      </c>
      <c r="L179" s="43">
        <v>16.32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1.87</v>
      </c>
      <c r="H180" s="43">
        <v>0.44</v>
      </c>
      <c r="I180" s="43">
        <v>25.26</v>
      </c>
      <c r="J180" s="43">
        <v>104</v>
      </c>
      <c r="K180" s="44">
        <v>58</v>
      </c>
      <c r="L180" s="43">
        <v>4.4000000000000004</v>
      </c>
    </row>
    <row r="181" spans="1:12" ht="14.4" x14ac:dyDescent="0.3">
      <c r="A181" s="23"/>
      <c r="B181" s="15"/>
      <c r="C181" s="11"/>
      <c r="D181" s="7" t="s">
        <v>24</v>
      </c>
      <c r="E181" s="42" t="s">
        <v>73</v>
      </c>
      <c r="F181" s="43">
        <v>100</v>
      </c>
      <c r="G181" s="43">
        <v>0.4</v>
      </c>
      <c r="H181" s="43">
        <v>0.3</v>
      </c>
      <c r="I181" s="43">
        <v>10.3</v>
      </c>
      <c r="J181" s="43">
        <v>47</v>
      </c>
      <c r="K181" s="44">
        <v>57</v>
      </c>
      <c r="L181" s="43">
        <v>68</v>
      </c>
    </row>
    <row r="182" spans="1:12" ht="14.4" x14ac:dyDescent="0.3">
      <c r="A182" s="23"/>
      <c r="B182" s="15"/>
      <c r="C182" s="11"/>
      <c r="D182" s="6" t="s">
        <v>23</v>
      </c>
      <c r="E182" s="42" t="s">
        <v>46</v>
      </c>
      <c r="F182" s="43">
        <v>20</v>
      </c>
      <c r="G182" s="43">
        <v>0.92</v>
      </c>
      <c r="H182" s="43">
        <v>0.24</v>
      </c>
      <c r="I182" s="43">
        <v>8.08</v>
      </c>
      <c r="J182" s="43">
        <v>34.799999999999997</v>
      </c>
      <c r="K182" s="44">
        <v>59</v>
      </c>
      <c r="L182" s="43">
        <v>2.16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4">SUM(G177:G183)</f>
        <v>27.12</v>
      </c>
      <c r="H184" s="19">
        <f t="shared" si="84"/>
        <v>22.3</v>
      </c>
      <c r="I184" s="19">
        <f t="shared" si="84"/>
        <v>90.36</v>
      </c>
      <c r="J184" s="19">
        <f t="shared" si="84"/>
        <v>656.8599999999999</v>
      </c>
      <c r="K184" s="25"/>
      <c r="L184" s="19">
        <f t="shared" ref="L184" si="85">SUM(L177:L183)</f>
        <v>216.12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1.79</v>
      </c>
      <c r="H185" s="43">
        <v>3.11</v>
      </c>
      <c r="I185" s="43">
        <v>3.75</v>
      </c>
      <c r="J185" s="43">
        <v>50.16</v>
      </c>
      <c r="K185" s="44">
        <v>32</v>
      </c>
      <c r="L185" s="43">
        <v>57.24</v>
      </c>
    </row>
    <row r="186" spans="1:12" ht="14.4" x14ac:dyDescent="0.3">
      <c r="A186" s="23"/>
      <c r="B186" s="15"/>
      <c r="C186" s="11"/>
      <c r="D186" s="7" t="s">
        <v>27</v>
      </c>
      <c r="E186" s="42" t="s">
        <v>87</v>
      </c>
      <c r="F186" s="43">
        <v>200</v>
      </c>
      <c r="G186" s="43">
        <v>1.32</v>
      </c>
      <c r="H186" s="43">
        <v>4.04</v>
      </c>
      <c r="I186" s="43">
        <v>9.0399999999999991</v>
      </c>
      <c r="J186" s="43">
        <v>84.8</v>
      </c>
      <c r="K186" s="44">
        <v>2</v>
      </c>
      <c r="L186" s="43">
        <v>49.35</v>
      </c>
    </row>
    <row r="187" spans="1:12" ht="14.4" x14ac:dyDescent="0.3">
      <c r="A187" s="23"/>
      <c r="B187" s="15"/>
      <c r="C187" s="11"/>
      <c r="D187" s="7" t="s">
        <v>28</v>
      </c>
      <c r="E187" s="42" t="s">
        <v>67</v>
      </c>
      <c r="F187" s="43">
        <v>90</v>
      </c>
      <c r="G187" s="43">
        <v>13.1</v>
      </c>
      <c r="H187" s="43">
        <v>15.11</v>
      </c>
      <c r="I187" s="43">
        <v>2.6</v>
      </c>
      <c r="J187" s="43">
        <v>198.9</v>
      </c>
      <c r="K187" s="44">
        <v>18</v>
      </c>
      <c r="L187" s="43">
        <v>131.01</v>
      </c>
    </row>
    <row r="188" spans="1:12" ht="26.4" x14ac:dyDescent="0.3">
      <c r="A188" s="23"/>
      <c r="B188" s="15"/>
      <c r="C188" s="11"/>
      <c r="D188" s="7" t="s">
        <v>29</v>
      </c>
      <c r="E188" s="42" t="s">
        <v>104</v>
      </c>
      <c r="F188" s="43">
        <v>150</v>
      </c>
      <c r="G188" s="43">
        <v>8.6</v>
      </c>
      <c r="H188" s="43">
        <v>6.09</v>
      </c>
      <c r="I188" s="43">
        <v>38.64</v>
      </c>
      <c r="J188" s="43">
        <v>243.75</v>
      </c>
      <c r="K188" s="44">
        <v>11</v>
      </c>
      <c r="L188" s="43">
        <v>16.170000000000002</v>
      </c>
    </row>
    <row r="189" spans="1:12" ht="14.4" x14ac:dyDescent="0.3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0.34</v>
      </c>
      <c r="H189" s="43">
        <v>0.24</v>
      </c>
      <c r="I189" s="43">
        <v>43.92</v>
      </c>
      <c r="J189" s="43">
        <v>169.6</v>
      </c>
      <c r="K189" s="44">
        <v>45</v>
      </c>
      <c r="L189" s="43">
        <v>37.200000000000003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1.87</v>
      </c>
      <c r="H190" s="43">
        <v>0.44</v>
      </c>
      <c r="I190" s="43">
        <v>25.26</v>
      </c>
      <c r="J190" s="43">
        <v>104</v>
      </c>
      <c r="K190" s="44">
        <v>58</v>
      </c>
      <c r="L190" s="43">
        <v>4.4000000000000004</v>
      </c>
    </row>
    <row r="191" spans="1:12" ht="14.4" x14ac:dyDescent="0.3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0.92</v>
      </c>
      <c r="H191" s="43">
        <v>0.24</v>
      </c>
      <c r="I191" s="43">
        <v>8.08</v>
      </c>
      <c r="J191" s="43">
        <v>34.799999999999997</v>
      </c>
      <c r="K191" s="44">
        <v>59</v>
      </c>
      <c r="L191" s="43">
        <v>2.16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27.940000000000005</v>
      </c>
      <c r="H194" s="19">
        <f t="shared" si="86"/>
        <v>29.269999999999996</v>
      </c>
      <c r="I194" s="19">
        <f t="shared" si="86"/>
        <v>131.29000000000002</v>
      </c>
      <c r="J194" s="19">
        <f t="shared" si="86"/>
        <v>886.01</v>
      </c>
      <c r="K194" s="25"/>
      <c r="L194" s="19">
        <f t="shared" ref="L194" si="87">SUM(L185:L193)</f>
        <v>297.52999999999997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1295</v>
      </c>
      <c r="G195" s="32">
        <f t="shared" ref="G195" si="88">G184+G194</f>
        <v>55.06</v>
      </c>
      <c r="H195" s="32">
        <f t="shared" ref="H195" si="89">H184+H194</f>
        <v>51.569999999999993</v>
      </c>
      <c r="I195" s="32">
        <f t="shared" ref="I195" si="90">I184+I194</f>
        <v>221.65000000000003</v>
      </c>
      <c r="J195" s="32">
        <f t="shared" ref="J195:L195" si="91">J184+J194</f>
        <v>1542.87</v>
      </c>
      <c r="K195" s="32"/>
      <c r="L195" s="32">
        <f t="shared" si="91"/>
        <v>513.65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1310.5</v>
      </c>
      <c r="G196" s="34">
        <f>(G24+G43+G62+G81+G100+G119+G138+G157+G176+G195)/(IF(G24=0,0,1)+IF(G43=0,0,1)+IF(G62=0,0,1)+IF(G81=0,0,1)+IF(G100=0,0,1)+IF(G119=0,0,1)+IF(G138=0,0,1)+IF(G157=0,0,1)+IF(G176=0,0,1)+IF(G195=0,0,1))</f>
        <v>47.484800000000007</v>
      </c>
      <c r="H196" s="34">
        <f>(H24+H43+H62+H81+H100+H119+H138+H157+H176+H195)/(IF(H24=0,0,1)+IF(H43=0,0,1)+IF(H62=0,0,1)+IF(H81=0,0,1)+IF(H100=0,0,1)+IF(H119=0,0,1)+IF(H138=0,0,1)+IF(H157=0,0,1)+IF(H176=0,0,1)+IF(H195=0,0,1))</f>
        <v>46.01489999999999</v>
      </c>
      <c r="I196" s="34">
        <f>(I24+I43+I62+I81+I100+I119+I138+I157+I176+I195)/(IF(I24=0,0,1)+IF(I43=0,0,1)+IF(I62=0,0,1)+IF(I81=0,0,1)+IF(I100=0,0,1)+IF(I119=0,0,1)+IF(I138=0,0,1)+IF(I157=0,0,1)+IF(I176=0,0,1)+IF(I195=0,0,1))</f>
        <v>194.83859999999999</v>
      </c>
      <c r="J196" s="34">
        <f>(J24+J43+J62+J81+J100+J119+J138+J157+J176+J195)/(IF(J24=0,0,1)+IF(J43=0,0,1)+IF(J62=0,0,1)+IF(J81=0,0,1)+IF(J100=0,0,1)+IF(J119=0,0,1)+IF(J138=0,0,1)+IF(J157=0,0,1)+IF(J176=0,0,1)+IF(J195=0,0,1))</f>
        <v>1364.3094000000001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409.91099999999994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 Калинина</cp:lastModifiedBy>
  <dcterms:created xsi:type="dcterms:W3CDTF">2022-05-16T14:23:56Z</dcterms:created>
  <dcterms:modified xsi:type="dcterms:W3CDTF">2023-10-14T10:15:38Z</dcterms:modified>
</cp:coreProperties>
</file>